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viso spec.l.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'viso spec.l.'!$19:$25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'viso spec.l.'!$M:$P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'viso spec.l.'!$19:$25</definedName>
    <definedName name="Z_5F804CB0_915C_4070_BC22_5AF5DE8C6B72_.wvu.Cols" localSheetId="0" hidden="1">'f2'!$M:$P</definedName>
    <definedName name="Z_5F804CB0_915C_4070_BC22_5AF5DE8C6B72_.wvu.Cols" localSheetId="1" hidden="1">'f2 (2)'!$M:$P</definedName>
    <definedName name="Z_5F804CB0_915C_4070_BC22_5AF5DE8C6B72_.wvu.Cols" localSheetId="2" hidden="1">'viso spec.l.'!$M:$P</definedName>
    <definedName name="Z_5F804CB0_915C_4070_BC22_5AF5DE8C6B72_.wvu.PrintTitles" localSheetId="0" hidden="1">'f2'!$19:$25</definedName>
    <definedName name="Z_5F804CB0_915C_4070_BC22_5AF5DE8C6B72_.wvu.PrintTitles" localSheetId="1" hidden="1">'f2 (2)'!$19:$25</definedName>
    <definedName name="Z_5F804CB0_915C_4070_BC22_5AF5DE8C6B72_.wvu.PrintTitles" localSheetId="2" hidden="1">'viso spec.l.'!$19:$25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'viso spec.l.'!$M:$P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'viso spec.l.'!$19:$25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'viso spec.l.'!$M:$P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'viso spec.l.'!$19:$25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'viso spec.l.'!$M:$P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'viso spec.l.'!$19:$25</definedName>
  </definedNames>
  <calcPr fullCalcOnLoad="1"/>
</workbook>
</file>

<file path=xl/sharedStrings.xml><?xml version="1.0" encoding="utf-8"?>
<sst xmlns="http://schemas.openxmlformats.org/spreadsheetml/2006/main" count="1041" uniqueCount="191">
  <si>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</si>
  <si>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</si>
  <si>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</si>
  <si>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</si>
  <si>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</si>
  <si>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</si>
  <si>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</si>
  <si>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</si>
  <si>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</si>
  <si>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</si>
  <si>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</si>
  <si>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</si>
  <si>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</si>
  <si>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</si>
  <si>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</si>
  <si>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</si>
  <si>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</si>
  <si>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</si>
  <si>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</si>
  <si>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</si>
  <si>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</si>
  <si>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</si>
  <si>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</si>
  <si>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</si>
  <si>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</si>
  <si>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</si>
  <si>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</si>
  <si>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</si>
  <si>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</si>
  <si>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</si>
  <si>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</si>
  <si>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</si>
  <si>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</si>
  <si>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</si>
  <si>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</si>
  <si>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</si>
  <si>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</si>
  <si>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</si>
  <si>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</si>
  <si>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</si>
  <si>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</si>
  <si>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</si>
  <si>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</si>
  <si>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</si>
  <si>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</si>
  <si>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</si>
  <si>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</si>
  <si>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</si>
  <si>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</si>
  <si>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</si>
  <si>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</si>
  <si>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</si>
  <si>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</si>
  <si>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</si>
  <si>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</si>
  <si>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</si>
  <si>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</si>
  <si>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</si>
  <si>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</si>
  <si>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</si>
  <si>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</si>
  <si>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</si>
  <si>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</si>
  <si>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</si>
  <si>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</si>
  <si>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</si>
  <si>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</si>
  <si>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</si>
  <si>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</si>
  <si>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</si>
  <si>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</si>
  <si>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</si>
  <si>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</si>
  <si>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</si>
  <si>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</si>
  <si>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</si>
  <si>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</si>
  <si>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</si>
  <si>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</si>
  <si>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</si>
  <si>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</si>
  <si>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</si>
  <si>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</si>
  <si>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</si>
  <si>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</si>
  <si>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</si>
  <si>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</si>
  <si>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</si>
  <si>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</si>
  <si>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</si>
  <si>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</si>
  <si>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</si>
  <si>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</si>
  <si>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</si>
  <si>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</si>
  <si>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</si>
  <si>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</si>
  <si>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</si>
  <si>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</si>
  <si>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</si>
  <si>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</si>
  <si>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</si>
  <si>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</si>
  <si>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</si>
  <si>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</si>
  <si>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</si>
  <si>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</si>
  <si>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</si>
  <si>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</si>
  <si>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</si>
  <si>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</si>
  <si>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</si>
  <si>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</si>
  <si>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</si>
  <si>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</si>
  <si>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</si>
  <si>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</si>
  <si>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</si>
  <si>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</si>
  <si>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</si>
  <si>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</si>
  <si>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</si>
  <si>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</si>
  <si>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</si>
  <si>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</si>
  <si>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</si>
  <si>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</si>
  <si>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</si>
  <si>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</si>
  <si>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</si>
  <si>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</si>
  <si>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</si>
  <si>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</si>
  <si>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</si>
  <si>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</si>
  <si>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</si>
  <si>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</si>
  <si>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</si>
  <si>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</si>
  <si>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</si>
  <si>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</si>
  <si>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</si>
  <si>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</si>
  <si>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</si>
  <si>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</si>
  <si>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</si>
  <si>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</si>
  <si>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</si>
  <si>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</si>
  <si>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</si>
  <si>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</si>
  <si>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</si>
  <si>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</si>
  <si>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</si>
  <si>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</si>
  <si>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</si>
  <si>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</si>
  <si>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</si>
  <si>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</si>
  <si>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</si>
  <si>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</si>
  <si>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</si>
  <si>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</si>
  <si>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</si>
  <si>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</si>
  <si>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</si>
  <si>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</si>
  <si>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</si>
  <si>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</si>
  <si>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</si>
  <si>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</si>
  <si>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</si>
  <si>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</si>
  <si>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</si>
  <si>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</si>
  <si>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</si>
  <si>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</si>
  <si>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</si>
  <si>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</si>
  <si>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</si>
  <si>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</si>
  <si>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</si>
  <si>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Kauno Žaliakalnio progimnazija</t>
  </si>
  <si>
    <t>Ričardas Janauskas</t>
  </si>
  <si>
    <t>Vyr. buhalterė</t>
  </si>
  <si>
    <t>2014 M.KOVO 31 D.</t>
  </si>
  <si>
    <t>Direktorius</t>
  </si>
  <si>
    <t>Aušra Gedžiūnienė</t>
  </si>
  <si>
    <t>ketvirtinė</t>
  </si>
  <si>
    <t>Savivaldybės finansuojamų įstaigų veiklos-įstaigų pajamų lėšos</t>
  </si>
  <si>
    <t>2014.04.04    Nr. ___5______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</si>
</sst>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43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vertAlign val="superscript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3" fillId="16" borderId="4" applyNumberFormat="0" applyAlignment="0" applyProtection="0"/>
    <xf numFmtId="0" fontId="35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0" fontId="6" fillId="0" borderId="0" xfId="48" applyFont="1">
      <alignment/>
      <protection/>
    </xf>
    <xf numFmtId="0" fontId="6" fillId="0" borderId="0" xfId="48" applyFont="1" applyAlignment="1">
      <alignment horizontal="center"/>
      <protection/>
    </xf>
    <xf numFmtId="0" fontId="6" fillId="0" borderId="0" xfId="48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48" applyFont="1" applyBorder="1" applyAlignment="1">
      <alignment/>
      <protection/>
    </xf>
    <xf numFmtId="172" fontId="3" fillId="0" borderId="0" xfId="49" applyNumberFormat="1" applyFont="1" applyBorder="1" applyAlignment="1" applyProtection="1">
      <alignment horizontal="right" vertical="center"/>
      <protection/>
    </xf>
    <xf numFmtId="172" fontId="5" fillId="0" borderId="0" xfId="49" applyNumberFormat="1" applyFont="1" applyBorder="1" applyAlignment="1" applyProtection="1">
      <alignment horizontal="left" vertical="center" wrapText="1"/>
      <protection/>
    </xf>
    <xf numFmtId="172" fontId="5" fillId="0" borderId="0" xfId="49" applyNumberFormat="1" applyFont="1" applyBorder="1" applyAlignment="1" applyProtection="1">
      <alignment horizontal="left" vertical="center"/>
      <protection/>
    </xf>
    <xf numFmtId="0" fontId="6" fillId="0" borderId="0" xfId="48" applyFont="1" applyAlignment="1">
      <alignment horizontal="left"/>
      <protection/>
    </xf>
    <xf numFmtId="0" fontId="6" fillId="0" borderId="0" xfId="48" applyFont="1" applyAlignment="1">
      <alignment vertical="top"/>
      <protection/>
    </xf>
    <xf numFmtId="0" fontId="6" fillId="0" borderId="0" xfId="48" applyFont="1" applyAlignment="1">
      <alignment vertical="top" wrapText="1"/>
      <protection/>
    </xf>
    <xf numFmtId="0" fontId="16" fillId="0" borderId="0" xfId="48" applyFont="1">
      <alignment/>
      <protection/>
    </xf>
    <xf numFmtId="0" fontId="6" fillId="0" borderId="0" xfId="48" applyFont="1" applyFill="1">
      <alignment/>
      <protection/>
    </xf>
    <xf numFmtId="0" fontId="6" fillId="0" borderId="0" xfId="48" applyFont="1" applyBorder="1" applyAlignment="1">
      <alignment horizontal="center"/>
      <protection/>
    </xf>
    <xf numFmtId="3" fontId="6" fillId="0" borderId="10" xfId="48" applyNumberFormat="1" applyFont="1" applyBorder="1" applyAlignment="1" applyProtection="1">
      <alignment/>
      <protection/>
    </xf>
    <xf numFmtId="1" fontId="6" fillId="0" borderId="10" xfId="48" applyNumberFormat="1" applyFont="1" applyBorder="1" applyAlignment="1" applyProtection="1">
      <alignment/>
      <protection/>
    </xf>
    <xf numFmtId="172" fontId="5" fillId="0" borderId="0" xfId="49" applyNumberFormat="1" applyFont="1" applyBorder="1" applyAlignment="1" applyProtection="1">
      <alignment horizontal="right" vertical="center"/>
      <protection/>
    </xf>
    <xf numFmtId="172" fontId="14" fillId="0" borderId="0" xfId="49" applyNumberFormat="1" applyFont="1" applyBorder="1" applyAlignment="1" applyProtection="1">
      <alignment horizontal="left" vertical="center" wrapText="1"/>
      <protection/>
    </xf>
    <xf numFmtId="0" fontId="11" fillId="0" borderId="11" xfId="48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48" applyFont="1" applyBorder="1">
      <alignment/>
      <protection/>
    </xf>
    <xf numFmtId="0" fontId="2" fillId="0" borderId="0" xfId="48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48" applyFont="1" applyBorder="1" applyAlignment="1">
      <alignment horizontal="left"/>
      <protection/>
    </xf>
    <xf numFmtId="0" fontId="2" fillId="0" borderId="0" xfId="48" applyFont="1" applyBorder="1" applyAlignment="1">
      <alignment horizontal="center"/>
      <protection/>
    </xf>
    <xf numFmtId="0" fontId="13" fillId="0" borderId="0" xfId="48" applyFont="1" applyBorder="1" applyAlignment="1">
      <alignment horizontal="left" vertical="center"/>
      <protection/>
    </xf>
    <xf numFmtId="0" fontId="6" fillId="0" borderId="12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horizontal="center"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16" fillId="0" borderId="14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horizontal="center" vertical="top" wrapText="1"/>
      <protection/>
    </xf>
    <xf numFmtId="0" fontId="6" fillId="0" borderId="16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horizontal="center" vertical="top" wrapText="1"/>
      <protection/>
    </xf>
    <xf numFmtId="0" fontId="6" fillId="0" borderId="17" xfId="48" applyFont="1" applyBorder="1" applyAlignment="1">
      <alignment horizontal="center" vertical="top" wrapText="1"/>
      <protection/>
    </xf>
    <xf numFmtId="1" fontId="6" fillId="0" borderId="17" xfId="48" applyNumberFormat="1" applyFont="1" applyBorder="1" applyAlignment="1">
      <alignment horizontal="center" vertical="top" wrapText="1"/>
      <protection/>
    </xf>
    <xf numFmtId="0" fontId="6" fillId="0" borderId="16" xfId="48" applyFont="1" applyBorder="1" applyAlignment="1">
      <alignment vertical="top" wrapText="1"/>
      <protection/>
    </xf>
    <xf numFmtId="0" fontId="6" fillId="0" borderId="13" xfId="48" applyFont="1" applyBorder="1" applyAlignment="1">
      <alignment vertical="top" wrapText="1"/>
      <protection/>
    </xf>
    <xf numFmtId="0" fontId="6" fillId="0" borderId="17" xfId="48" applyFont="1" applyFill="1" applyBorder="1" applyAlignment="1">
      <alignment horizontal="center" vertical="top" wrapText="1"/>
      <protection/>
    </xf>
    <xf numFmtId="0" fontId="16" fillId="0" borderId="13" xfId="48" applyFont="1" applyFill="1" applyBorder="1" applyAlignment="1">
      <alignment vertical="top" wrapText="1"/>
      <protection/>
    </xf>
    <xf numFmtId="0" fontId="6" fillId="0" borderId="10" xfId="48" applyFont="1" applyBorder="1" applyAlignment="1">
      <alignment vertical="top" wrapText="1"/>
      <protection/>
    </xf>
    <xf numFmtId="0" fontId="6" fillId="0" borderId="18" xfId="48" applyFont="1" applyFill="1" applyBorder="1" applyAlignment="1">
      <alignment vertical="top" wrapText="1"/>
      <protection/>
    </xf>
    <xf numFmtId="0" fontId="6" fillId="0" borderId="18" xfId="48" applyFont="1" applyBorder="1" applyAlignment="1">
      <alignment vertical="top" wrapText="1"/>
      <protection/>
    </xf>
    <xf numFmtId="0" fontId="16" fillId="0" borderId="10" xfId="48" applyFont="1" applyFill="1" applyBorder="1" applyAlignment="1">
      <alignment vertical="top" wrapText="1"/>
      <protection/>
    </xf>
    <xf numFmtId="0" fontId="6" fillId="0" borderId="19" xfId="48" applyFont="1" applyFill="1" applyBorder="1" applyAlignment="1">
      <alignment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7" xfId="48" applyFont="1" applyBorder="1" applyAlignment="1">
      <alignment vertical="top" wrapText="1"/>
      <protection/>
    </xf>
    <xf numFmtId="0" fontId="17" fillId="0" borderId="17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0" xfId="48" applyFont="1" applyBorder="1" applyAlignment="1">
      <alignment vertical="top" wrapText="1"/>
      <protection/>
    </xf>
    <xf numFmtId="0" fontId="16" fillId="0" borderId="17" xfId="48" applyFont="1" applyFill="1" applyBorder="1" applyAlignment="1">
      <alignment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8" xfId="48" applyFont="1" applyFill="1" applyBorder="1" applyAlignment="1">
      <alignment horizontal="center" vertical="top" wrapText="1"/>
      <protection/>
    </xf>
    <xf numFmtId="0" fontId="6" fillId="0" borderId="18" xfId="48" applyFont="1" applyBorder="1" applyAlignment="1">
      <alignment horizontal="center" vertical="top" wrapText="1"/>
      <protection/>
    </xf>
    <xf numFmtId="0" fontId="16" fillId="0" borderId="10" xfId="48" applyFont="1" applyFill="1" applyBorder="1" applyAlignment="1">
      <alignment horizontal="center" vertical="top" wrapText="1"/>
      <protection/>
    </xf>
    <xf numFmtId="0" fontId="6" fillId="0" borderId="19" xfId="48" applyFont="1" applyFill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1" xfId="48" applyFont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0" xfId="48" applyFont="1" applyBorder="1" applyAlignment="1">
      <alignment vertical="top" wrapText="1"/>
      <protection/>
    </xf>
    <xf numFmtId="0" fontId="16" fillId="0" borderId="21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14" xfId="48" applyFont="1" applyFill="1" applyBorder="1" applyAlignment="1">
      <alignment vertical="top" wrapText="1"/>
      <protection/>
    </xf>
    <xf numFmtId="0" fontId="6" fillId="0" borderId="12" xfId="48" applyFont="1" applyFill="1" applyBorder="1" applyAlignment="1">
      <alignment vertical="top" wrapText="1"/>
      <protection/>
    </xf>
    <xf numFmtId="0" fontId="6" fillId="0" borderId="22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16" fillId="0" borderId="11" xfId="48" applyFont="1" applyFill="1" applyBorder="1" applyAlignment="1">
      <alignment vertical="top" wrapText="1"/>
      <protection/>
    </xf>
    <xf numFmtId="0" fontId="16" fillId="0" borderId="17" xfId="48" applyFont="1" applyFill="1" applyBorder="1" applyAlignment="1">
      <alignment horizontal="center" vertical="top" wrapText="1"/>
      <protection/>
    </xf>
    <xf numFmtId="0" fontId="6" fillId="0" borderId="20" xfId="48" applyFont="1" applyFill="1" applyBorder="1" applyAlignment="1">
      <alignment horizontal="center" vertical="top" wrapText="1"/>
      <protection/>
    </xf>
    <xf numFmtId="0" fontId="6" fillId="0" borderId="22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horizontal="center" vertical="top" wrapText="1"/>
      <protection/>
    </xf>
    <xf numFmtId="0" fontId="16" fillId="0" borderId="15" xfId="48" applyFont="1" applyFill="1" applyBorder="1" applyAlignment="1">
      <alignment vertical="top" wrapText="1"/>
      <protection/>
    </xf>
    <xf numFmtId="0" fontId="6" fillId="0" borderId="24" xfId="48" applyFont="1" applyFill="1" applyBorder="1" applyAlignment="1">
      <alignment vertical="top" wrapText="1"/>
      <protection/>
    </xf>
    <xf numFmtId="0" fontId="16" fillId="0" borderId="19" xfId="48" applyFont="1" applyFill="1" applyBorder="1" applyAlignment="1">
      <alignment vertical="top" wrapText="1"/>
      <protection/>
    </xf>
    <xf numFmtId="0" fontId="6" fillId="0" borderId="23" xfId="48" applyFont="1" applyBorder="1" applyAlignment="1">
      <alignment vertical="top" wrapText="1"/>
      <protection/>
    </xf>
    <xf numFmtId="0" fontId="6" fillId="0" borderId="22" xfId="48" applyFont="1" applyBorder="1" applyAlignment="1">
      <alignment vertical="top" wrapText="1"/>
      <protection/>
    </xf>
    <xf numFmtId="0" fontId="16" fillId="0" borderId="21" xfId="48" applyFont="1" applyBorder="1" applyAlignment="1">
      <alignment vertical="top" wrapText="1"/>
      <protection/>
    </xf>
    <xf numFmtId="0" fontId="16" fillId="0" borderId="10" xfId="48" applyFont="1" applyBorder="1" applyAlignment="1">
      <alignment vertical="top" wrapText="1"/>
      <protection/>
    </xf>
    <xf numFmtId="0" fontId="6" fillId="0" borderId="17" xfId="48" applyFont="1" applyBorder="1">
      <alignment/>
      <protection/>
    </xf>
    <xf numFmtId="0" fontId="17" fillId="0" borderId="17" xfId="48" applyFont="1" applyFill="1" applyBorder="1" applyAlignment="1">
      <alignment horizontal="center" vertical="top" wrapText="1"/>
      <protection/>
    </xf>
    <xf numFmtId="0" fontId="6" fillId="0" borderId="11" xfId="48" applyFont="1" applyBorder="1">
      <alignment/>
      <protection/>
    </xf>
    <xf numFmtId="0" fontId="6" fillId="0" borderId="11" xfId="48" applyFont="1" applyFill="1" applyBorder="1" applyAlignment="1">
      <alignment horizontal="center" vertical="top" wrapText="1"/>
      <protection/>
    </xf>
    <xf numFmtId="0" fontId="6" fillId="0" borderId="17" xfId="48" applyFont="1" applyFill="1" applyBorder="1" applyAlignment="1">
      <alignment vertical="top" wrapText="1"/>
      <protection/>
    </xf>
    <xf numFmtId="0" fontId="6" fillId="0" borderId="10" xfId="48" applyFont="1" applyFill="1" applyBorder="1" applyAlignment="1">
      <alignment vertical="top" wrapText="1"/>
      <protection/>
    </xf>
    <xf numFmtId="0" fontId="6" fillId="0" borderId="15" xfId="48" applyFont="1" applyBorder="1" applyAlignment="1">
      <alignment horizontal="center" vertical="top" wrapText="1"/>
      <protection/>
    </xf>
    <xf numFmtId="0" fontId="6" fillId="0" borderId="22" xfId="48" applyFont="1" applyBorder="1" applyAlignment="1">
      <alignment horizontal="center" vertical="top" wrapText="1"/>
      <protection/>
    </xf>
    <xf numFmtId="0" fontId="16" fillId="0" borderId="17" xfId="48" applyFont="1" applyBorder="1" applyAlignment="1">
      <alignment horizontal="center" vertical="top" wrapText="1"/>
      <protection/>
    </xf>
    <xf numFmtId="0" fontId="6" fillId="0" borderId="21" xfId="48" applyFont="1" applyFill="1" applyBorder="1" applyAlignment="1">
      <alignment horizontal="center" vertical="top" wrapText="1"/>
      <protection/>
    </xf>
    <xf numFmtId="0" fontId="16" fillId="0" borderId="17" xfId="48" applyFont="1" applyBorder="1" applyAlignment="1">
      <alignment vertical="top" wrapText="1"/>
      <protection/>
    </xf>
    <xf numFmtId="0" fontId="6" fillId="0" borderId="12" xfId="48" applyFont="1" applyBorder="1" applyAlignment="1">
      <alignment vertical="top" wrapText="1"/>
      <protection/>
    </xf>
    <xf numFmtId="0" fontId="6" fillId="0" borderId="12" xfId="48" applyFont="1" applyBorder="1" applyAlignment="1">
      <alignment horizontal="center" vertical="top" wrapText="1"/>
      <protection/>
    </xf>
    <xf numFmtId="0" fontId="6" fillId="0" borderId="15" xfId="48" applyFont="1" applyBorder="1" applyAlignment="1">
      <alignment vertical="top" wrapText="1"/>
      <protection/>
    </xf>
    <xf numFmtId="0" fontId="6" fillId="0" borderId="11" xfId="48" applyFont="1" applyBorder="1" applyAlignment="1">
      <alignment vertical="top" wrapText="1"/>
      <protection/>
    </xf>
    <xf numFmtId="0" fontId="6" fillId="0" borderId="19" xfId="48" applyFont="1" applyBorder="1" applyAlignment="1">
      <alignment vertical="top" wrapText="1"/>
      <protection/>
    </xf>
    <xf numFmtId="0" fontId="16" fillId="0" borderId="0" xfId="48" applyFont="1" applyBorder="1">
      <alignment/>
      <protection/>
    </xf>
    <xf numFmtId="0" fontId="6" fillId="0" borderId="0" xfId="48" applyFont="1" applyBorder="1" applyAlignment="1">
      <alignment horizontal="left"/>
      <protection/>
    </xf>
    <xf numFmtId="0" fontId="6" fillId="0" borderId="13" xfId="48" applyFont="1" applyBorder="1">
      <alignment/>
      <protection/>
    </xf>
    <xf numFmtId="0" fontId="6" fillId="0" borderId="10" xfId="48" applyFont="1" applyBorder="1">
      <alignment/>
      <protection/>
    </xf>
    <xf numFmtId="0" fontId="6" fillId="0" borderId="21" xfId="48" applyFont="1" applyBorder="1">
      <alignment/>
      <protection/>
    </xf>
    <xf numFmtId="0" fontId="6" fillId="0" borderId="10" xfId="48" applyFont="1" applyBorder="1" applyAlignment="1">
      <alignment horizontal="center"/>
      <protection/>
    </xf>
    <xf numFmtId="0" fontId="6" fillId="0" borderId="14" xfId="48" applyFont="1" applyBorder="1" applyAlignment="1">
      <alignment vertical="top" wrapText="1"/>
      <protection/>
    </xf>
    <xf numFmtId="0" fontId="6" fillId="0" borderId="20" xfId="48" applyFont="1" applyBorder="1" applyAlignment="1">
      <alignment horizontal="center" vertical="top" wrapText="1"/>
      <protection/>
    </xf>
    <xf numFmtId="0" fontId="7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Border="1" applyAlignment="1">
      <alignment horizontal="center" vertical="center"/>
      <protection/>
    </xf>
    <xf numFmtId="0" fontId="5" fillId="0" borderId="0" xfId="48" applyFont="1" applyBorder="1">
      <alignment/>
      <protection/>
    </xf>
    <xf numFmtId="0" fontId="6" fillId="0" borderId="0" xfId="48" applyFont="1" applyBorder="1" applyAlignment="1">
      <alignment vertical="top"/>
      <protection/>
    </xf>
    <xf numFmtId="0" fontId="6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172" fontId="6" fillId="24" borderId="17" xfId="48" applyNumberFormat="1" applyFont="1" applyFill="1" applyBorder="1" applyAlignment="1">
      <alignment horizontal="right" vertical="center" wrapText="1"/>
      <protection/>
    </xf>
    <xf numFmtId="172" fontId="6" fillId="24" borderId="10" xfId="48" applyNumberFormat="1" applyFont="1" applyFill="1" applyBorder="1" applyAlignment="1">
      <alignment horizontal="right" vertical="center" wrapText="1"/>
      <protection/>
    </xf>
    <xf numFmtId="172" fontId="6" fillId="24" borderId="18" xfId="48" applyNumberFormat="1" applyFont="1" applyFill="1" applyBorder="1" applyAlignment="1">
      <alignment horizontal="right" vertical="center" wrapText="1"/>
      <protection/>
    </xf>
    <xf numFmtId="172" fontId="6" fillId="24" borderId="20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 applyProtection="1">
      <alignment horizontal="right" vertical="center" wrapText="1"/>
      <protection/>
    </xf>
    <xf numFmtId="172" fontId="6" fillId="0" borderId="19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 applyProtection="1">
      <alignment horizontal="right" vertical="center" wrapText="1"/>
      <protection/>
    </xf>
    <xf numFmtId="172" fontId="6" fillId="0" borderId="17" xfId="48" applyNumberFormat="1" applyFont="1" applyBorder="1" applyAlignment="1" applyProtection="1">
      <alignment horizontal="right" vertical="center" wrapText="1"/>
      <protection/>
    </xf>
    <xf numFmtId="172" fontId="6" fillId="24" borderId="15" xfId="48" applyNumberFormat="1" applyFont="1" applyFill="1" applyBorder="1" applyAlignment="1">
      <alignment horizontal="right" vertical="center" wrapText="1"/>
      <protection/>
    </xf>
    <xf numFmtId="172" fontId="6" fillId="24" borderId="19" xfId="48" applyNumberFormat="1" applyFont="1" applyFill="1" applyBorder="1" applyAlignment="1">
      <alignment horizontal="right" vertical="center" wrapText="1"/>
      <protection/>
    </xf>
    <xf numFmtId="172" fontId="6" fillId="0" borderId="17" xfId="48" applyNumberFormat="1" applyFont="1" applyBorder="1" applyAlignment="1">
      <alignment horizontal="right" vertical="center" wrapText="1"/>
      <protection/>
    </xf>
    <xf numFmtId="172" fontId="6" fillId="0" borderId="22" xfId="48" applyNumberFormat="1" applyFont="1" applyBorder="1" applyAlignment="1" applyProtection="1">
      <alignment horizontal="right" vertical="center" wrapText="1"/>
      <protection/>
    </xf>
    <xf numFmtId="172" fontId="6" fillId="0" borderId="12" xfId="48" applyNumberFormat="1" applyFont="1" applyBorder="1" applyAlignment="1" applyProtection="1">
      <alignment horizontal="right" vertical="center" wrapText="1"/>
      <protection/>
    </xf>
    <xf numFmtId="172" fontId="6" fillId="24" borderId="15" xfId="48" applyNumberFormat="1" applyFont="1" applyFill="1" applyBorder="1" applyAlignment="1">
      <alignment horizontal="right" vertical="center" wrapText="1"/>
      <protection/>
    </xf>
    <xf numFmtId="172" fontId="6" fillId="24" borderId="14" xfId="48" applyNumberFormat="1" applyFont="1" applyFill="1" applyBorder="1" applyAlignment="1">
      <alignment horizontal="right" vertical="center" wrapText="1"/>
      <protection/>
    </xf>
    <xf numFmtId="172" fontId="6" fillId="24" borderId="19" xfId="48" applyNumberFormat="1" applyFont="1" applyFill="1" applyBorder="1" applyAlignment="1">
      <alignment horizontal="right" vertical="center" wrapText="1"/>
      <protection/>
    </xf>
    <xf numFmtId="172" fontId="6" fillId="0" borderId="15" xfId="48" applyNumberFormat="1" applyFont="1" applyBorder="1" applyAlignment="1">
      <alignment horizontal="right" vertical="center" wrapText="1"/>
      <protection/>
    </xf>
    <xf numFmtId="172" fontId="6" fillId="24" borderId="17" xfId="48" applyNumberFormat="1" applyFont="1" applyFill="1" applyBorder="1" applyAlignment="1">
      <alignment horizontal="right" vertical="center" wrapText="1"/>
      <protection/>
    </xf>
    <xf numFmtId="172" fontId="6" fillId="24" borderId="13" xfId="48" applyNumberFormat="1" applyFont="1" applyFill="1" applyBorder="1" applyAlignment="1">
      <alignment horizontal="right" vertical="center" wrapText="1"/>
      <protection/>
    </xf>
    <xf numFmtId="172" fontId="6" fillId="24" borderId="10" xfId="48" applyNumberFormat="1" applyFont="1" applyFill="1" applyBorder="1" applyAlignment="1">
      <alignment horizontal="right" vertical="center" wrapText="1"/>
      <protection/>
    </xf>
    <xf numFmtId="172" fontId="6" fillId="0" borderId="22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>
      <alignment horizontal="right" vertical="center" wrapText="1"/>
      <protection/>
    </xf>
    <xf numFmtId="172" fontId="6" fillId="0" borderId="20" xfId="48" applyNumberFormat="1" applyFont="1" applyBorder="1" applyAlignment="1" applyProtection="1">
      <alignment horizontal="right" vertical="center" wrapText="1"/>
      <protection/>
    </xf>
    <xf numFmtId="172" fontId="6" fillId="0" borderId="10" xfId="48" applyNumberFormat="1" applyFont="1" applyBorder="1" applyAlignment="1">
      <alignment horizontal="right" vertical="center" wrapText="1"/>
      <protection/>
    </xf>
    <xf numFmtId="172" fontId="6" fillId="0" borderId="19" xfId="48" applyNumberFormat="1" applyFont="1" applyBorder="1" applyAlignment="1">
      <alignment horizontal="right" vertical="center" wrapText="1"/>
      <protection/>
    </xf>
    <xf numFmtId="172" fontId="6" fillId="0" borderId="12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>
      <alignment horizontal="right" vertical="center" wrapText="1"/>
      <protection/>
    </xf>
    <xf numFmtId="172" fontId="6" fillId="0" borderId="18" xfId="48" applyNumberFormat="1" applyFont="1" applyBorder="1" applyAlignment="1" applyProtection="1">
      <alignment horizontal="right" vertical="center" wrapText="1"/>
      <protection/>
    </xf>
    <xf numFmtId="172" fontId="6" fillId="24" borderId="13" xfId="48" applyNumberFormat="1" applyFont="1" applyFill="1" applyBorder="1" applyAlignment="1">
      <alignment horizontal="right" vertical="center" wrapText="1"/>
      <protection/>
    </xf>
    <xf numFmtId="172" fontId="6" fillId="24" borderId="21" xfId="48" applyNumberFormat="1" applyFont="1" applyFill="1" applyBorder="1" applyAlignment="1">
      <alignment horizontal="right" vertical="center" wrapText="1"/>
      <protection/>
    </xf>
    <xf numFmtId="172" fontId="6" fillId="24" borderId="17" xfId="48" applyNumberFormat="1" applyFont="1" applyFill="1" applyBorder="1" applyAlignment="1">
      <alignment horizontal="right" vertical="center"/>
      <protection/>
    </xf>
    <xf numFmtId="172" fontId="6" fillId="24" borderId="13" xfId="48" applyNumberFormat="1" applyFont="1" applyFill="1" applyBorder="1" applyAlignment="1">
      <alignment horizontal="right" vertical="center"/>
      <protection/>
    </xf>
    <xf numFmtId="172" fontId="6" fillId="24" borderId="10" xfId="48" applyNumberFormat="1" applyFont="1" applyFill="1" applyBorder="1" applyAlignment="1">
      <alignment horizontal="right" vertical="center"/>
      <protection/>
    </xf>
    <xf numFmtId="0" fontId="16" fillId="0" borderId="15" xfId="48" applyFont="1" applyFill="1" applyBorder="1" applyAlignment="1">
      <alignment vertical="center" wrapText="1"/>
      <protection/>
    </xf>
    <xf numFmtId="0" fontId="16" fillId="0" borderId="14" xfId="48" applyFont="1" applyFill="1" applyBorder="1" applyAlignment="1">
      <alignment vertical="center" wrapText="1"/>
      <protection/>
    </xf>
    <xf numFmtId="0" fontId="16" fillId="0" borderId="19" xfId="48" applyFont="1" applyFill="1" applyBorder="1" applyAlignment="1">
      <alignment vertical="center" wrapText="1"/>
      <protection/>
    </xf>
    <xf numFmtId="0" fontId="16" fillId="0" borderId="21" xfId="48" applyFont="1" applyBorder="1" applyAlignment="1">
      <alignment vertical="center" wrapText="1"/>
      <protection/>
    </xf>
    <xf numFmtId="0" fontId="16" fillId="0" borderId="11" xfId="48" applyFont="1" applyFill="1" applyBorder="1" applyAlignment="1">
      <alignment vertical="center" wrapText="1"/>
      <protection/>
    </xf>
    <xf numFmtId="172" fontId="6" fillId="24" borderId="20" xfId="48" applyNumberFormat="1" applyFont="1" applyFill="1" applyBorder="1" applyAlignment="1">
      <alignment horizontal="right" vertical="center" wrapText="1"/>
      <protection/>
    </xf>
    <xf numFmtId="172" fontId="6" fillId="24" borderId="22" xfId="48" applyNumberFormat="1" applyFont="1" applyFill="1" applyBorder="1" applyAlignment="1">
      <alignment horizontal="right" vertical="center" wrapText="1"/>
      <protection/>
    </xf>
    <xf numFmtId="172" fontId="6" fillId="24" borderId="24" xfId="48" applyNumberFormat="1" applyFont="1" applyFill="1" applyBorder="1" applyAlignment="1">
      <alignment horizontal="right" vertical="center" wrapText="1"/>
      <protection/>
    </xf>
    <xf numFmtId="172" fontId="6" fillId="24" borderId="12" xfId="48" applyNumberFormat="1" applyFont="1" applyFill="1" applyBorder="1" applyAlignment="1">
      <alignment horizontal="right" vertical="center" wrapText="1"/>
      <protection/>
    </xf>
    <xf numFmtId="172" fontId="6" fillId="24" borderId="16" xfId="48" applyNumberFormat="1" applyFont="1" applyFill="1" applyBorder="1" applyAlignment="1">
      <alignment horizontal="right" vertical="center" wrapText="1"/>
      <protection/>
    </xf>
    <xf numFmtId="172" fontId="6" fillId="24" borderId="18" xfId="48" applyNumberFormat="1" applyFont="1" applyFill="1" applyBorder="1" applyAlignment="1">
      <alignment horizontal="right" vertical="center" wrapText="1"/>
      <protection/>
    </xf>
    <xf numFmtId="172" fontId="6" fillId="24" borderId="17" xfId="48" applyNumberFormat="1" applyFont="1" applyFill="1" applyBorder="1" applyAlignment="1">
      <alignment horizontal="right" vertical="center"/>
      <protection/>
    </xf>
    <xf numFmtId="172" fontId="6" fillId="24" borderId="13" xfId="48" applyNumberFormat="1" applyFont="1" applyFill="1" applyBorder="1" applyAlignment="1">
      <alignment horizontal="right" vertical="center"/>
      <protection/>
    </xf>
    <xf numFmtId="172" fontId="6" fillId="24" borderId="10" xfId="48" applyNumberFormat="1" applyFont="1" applyFill="1" applyBorder="1" applyAlignment="1">
      <alignment horizontal="right" vertical="center"/>
      <protection/>
    </xf>
    <xf numFmtId="172" fontId="6" fillId="24" borderId="21" xfId="48" applyNumberFormat="1" applyFont="1" applyFill="1" applyBorder="1" applyAlignment="1">
      <alignment horizontal="right" vertical="center" wrapText="1"/>
      <protection/>
    </xf>
    <xf numFmtId="172" fontId="6" fillId="24" borderId="11" xfId="48" applyNumberFormat="1" applyFont="1" applyFill="1" applyBorder="1" applyAlignment="1">
      <alignment horizontal="right" vertical="center" wrapText="1"/>
      <protection/>
    </xf>
    <xf numFmtId="172" fontId="6" fillId="24" borderId="23" xfId="48" applyNumberFormat="1" applyFont="1" applyFill="1" applyBorder="1" applyAlignment="1">
      <alignment horizontal="right" vertical="center" wrapText="1"/>
      <protection/>
    </xf>
    <xf numFmtId="0" fontId="6" fillId="0" borderId="0" xfId="48" applyFont="1" applyAlignment="1">
      <alignment/>
      <protection/>
    </xf>
    <xf numFmtId="0" fontId="15" fillId="0" borderId="0" xfId="48" applyFont="1" applyBorder="1" applyAlignment="1">
      <alignment horizontal="center" vertical="top"/>
      <protection/>
    </xf>
    <xf numFmtId="172" fontId="6" fillId="24" borderId="17" xfId="48" applyNumberFormat="1" applyFont="1" applyFill="1" applyBorder="1" applyAlignment="1" applyProtection="1">
      <alignment horizontal="right" vertical="center" wrapText="1"/>
      <protection/>
    </xf>
    <xf numFmtId="0" fontId="6" fillId="0" borderId="21" xfId="48" applyFont="1" applyFill="1" applyBorder="1" applyAlignment="1">
      <alignment vertical="center" wrapText="1"/>
      <protection/>
    </xf>
    <xf numFmtId="0" fontId="16" fillId="0" borderId="17" xfId="48" applyFont="1" applyFill="1" applyBorder="1" applyAlignment="1">
      <alignment vertical="center" wrapText="1"/>
      <protection/>
    </xf>
    <xf numFmtId="0" fontId="6" fillId="0" borderId="11" xfId="48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48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48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49" applyNumberFormat="1" applyFont="1" applyBorder="1" applyAlignment="1" applyProtection="1">
      <alignment horizontal="left"/>
      <protection/>
    </xf>
    <xf numFmtId="0" fontId="2" fillId="0" borderId="0" xfId="48" applyFont="1" applyBorder="1" applyAlignment="1">
      <alignment horizontal="left"/>
      <protection/>
    </xf>
    <xf numFmtId="3" fontId="6" fillId="0" borderId="10" xfId="48" applyNumberFormat="1" applyFont="1" applyBorder="1" applyAlignment="1" applyProtection="1">
      <alignment/>
      <protection/>
    </xf>
    <xf numFmtId="0" fontId="4" fillId="0" borderId="0" xfId="49" applyFont="1" applyBorder="1" applyAlignment="1">
      <alignment horizontal="center"/>
      <protection/>
    </xf>
    <xf numFmtId="172" fontId="2" fillId="0" borderId="0" xfId="49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48" applyNumberFormat="1" applyFont="1" applyBorder="1" applyAlignment="1" applyProtection="1">
      <alignment horizontal="right"/>
      <protection/>
    </xf>
    <xf numFmtId="49" fontId="21" fillId="0" borderId="10" xfId="48" applyNumberFormat="1" applyFont="1" applyBorder="1" applyAlignment="1" applyProtection="1">
      <alignment horizontal="center" vertical="center" wrapText="1"/>
      <protection/>
    </xf>
    <xf numFmtId="49" fontId="21" fillId="0" borderId="15" xfId="48" applyNumberFormat="1" applyFont="1" applyBorder="1" applyAlignment="1" applyProtection="1">
      <alignment horizontal="center" vertical="center" wrapText="1"/>
      <protection/>
    </xf>
    <xf numFmtId="0" fontId="6" fillId="0" borderId="11" xfId="48" applyFont="1" applyBorder="1" applyAlignment="1">
      <alignment horizontal="left"/>
      <protection/>
    </xf>
    <xf numFmtId="0" fontId="13" fillId="0" borderId="11" xfId="48" applyFont="1" applyBorder="1" applyAlignment="1">
      <alignment horizontal="left" vertical="center"/>
      <protection/>
    </xf>
    <xf numFmtId="0" fontId="24" fillId="0" borderId="23" xfId="48" applyFont="1" applyBorder="1" applyAlignment="1">
      <alignment horizontal="center" vertical="top"/>
      <protection/>
    </xf>
    <xf numFmtId="0" fontId="6" fillId="0" borderId="0" xfId="48" applyFont="1" applyAlignment="1">
      <alignment vertical="center"/>
      <protection/>
    </xf>
    <xf numFmtId="0" fontId="6" fillId="0" borderId="0" xfId="48" applyFont="1" applyBorder="1" applyAlignment="1">
      <alignment vertical="center"/>
      <protection/>
    </xf>
    <xf numFmtId="0" fontId="2" fillId="0" borderId="17" xfId="48" applyFont="1" applyBorder="1" applyAlignment="1">
      <alignment horizontal="center" vertical="center" wrapText="1"/>
      <protection/>
    </xf>
    <xf numFmtId="0" fontId="2" fillId="0" borderId="15" xfId="48" applyFont="1" applyFill="1" applyBorder="1" applyAlignment="1">
      <alignment horizontal="center" vertical="center" wrapText="1"/>
      <protection/>
    </xf>
    <xf numFmtId="0" fontId="2" fillId="0" borderId="17" xfId="48" applyFont="1" applyFill="1" applyBorder="1" applyAlignment="1">
      <alignment horizontal="center" vertical="center" wrapText="1"/>
      <protection/>
    </xf>
    <xf numFmtId="0" fontId="2" fillId="0" borderId="12" xfId="48" applyFont="1" applyBorder="1" applyAlignment="1">
      <alignment horizontal="center" vertical="center" wrapText="1"/>
      <protection/>
    </xf>
    <xf numFmtId="0" fontId="2" fillId="0" borderId="15" xfId="48" applyFont="1" applyBorder="1" applyAlignment="1">
      <alignment horizontal="center" vertical="center" wrapText="1"/>
      <protection/>
    </xf>
    <xf numFmtId="0" fontId="2" fillId="0" borderId="22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0" xfId="48" applyFont="1" applyBorder="1" applyAlignment="1">
      <alignment horizontal="center" vertical="center" wrapText="1"/>
      <protection/>
    </xf>
    <xf numFmtId="0" fontId="2" fillId="0" borderId="13" xfId="48" applyFont="1" applyFill="1" applyBorder="1" applyAlignment="1">
      <alignment horizontal="center" vertical="center" wrapText="1"/>
      <protection/>
    </xf>
    <xf numFmtId="0" fontId="2" fillId="0" borderId="19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0" xfId="48" applyFont="1" applyFill="1" applyBorder="1" applyAlignment="1">
      <alignment horizontal="center" vertical="center" wrapText="1"/>
      <protection/>
    </xf>
    <xf numFmtId="0" fontId="2" fillId="0" borderId="12" xfId="48" applyFont="1" applyFill="1" applyBorder="1" applyAlignment="1">
      <alignment horizontal="center" vertical="center" wrapText="1"/>
      <protection/>
    </xf>
    <xf numFmtId="0" fontId="5" fillId="0" borderId="10" xfId="48" applyFont="1" applyBorder="1" applyAlignment="1" applyProtection="1">
      <alignment horizontal="center" vertical="center" wrapText="1"/>
      <protection/>
    </xf>
    <xf numFmtId="0" fontId="5" fillId="0" borderId="15" xfId="48" applyFont="1" applyBorder="1" applyAlignment="1" applyProtection="1">
      <alignment horizontal="center" vertical="center" wrapText="1"/>
      <protection/>
    </xf>
    <xf numFmtId="49" fontId="5" fillId="0" borderId="17" xfId="48" applyNumberFormat="1" applyFont="1" applyBorder="1" applyAlignment="1" applyProtection="1">
      <alignment horizontal="center" vertical="center" wrapText="1"/>
      <protection/>
    </xf>
    <xf numFmtId="49" fontId="5" fillId="0" borderId="10" xfId="48" applyNumberFormat="1" applyFont="1" applyBorder="1" applyAlignment="1" applyProtection="1">
      <alignment horizontal="center" vertical="center" wrapText="1"/>
      <protection/>
    </xf>
    <xf numFmtId="1" fontId="5" fillId="0" borderId="15" xfId="48" applyNumberFormat="1" applyFont="1" applyBorder="1" applyAlignment="1" applyProtection="1">
      <alignment horizontal="center" vertical="center" wrapText="1"/>
      <protection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10" xfId="48" applyFont="1" applyBorder="1" applyAlignment="1">
      <alignment horizontal="center" vertical="top" wrapText="1"/>
      <protection/>
    </xf>
    <xf numFmtId="0" fontId="2" fillId="0" borderId="17" xfId="48" applyFont="1" applyBorder="1" applyAlignment="1">
      <alignment horizontal="center" vertical="top" wrapText="1"/>
      <protection/>
    </xf>
    <xf numFmtId="1" fontId="2" fillId="0" borderId="17" xfId="48" applyNumberFormat="1" applyFont="1" applyBorder="1" applyAlignment="1">
      <alignment horizontal="center" vertical="top" wrapText="1"/>
      <protection/>
    </xf>
    <xf numFmtId="1" fontId="2" fillId="0" borderId="13" xfId="48" applyNumberFormat="1" applyFont="1" applyBorder="1" applyAlignment="1">
      <alignment horizontal="center" vertical="top" wrapText="1"/>
      <protection/>
    </xf>
    <xf numFmtId="1" fontId="2" fillId="0" borderId="10" xfId="48" applyNumberFormat="1" applyFont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7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0" fontId="2" fillId="0" borderId="10" xfId="48" applyFont="1" applyFill="1" applyBorder="1" applyAlignment="1">
      <alignment horizontal="center" vertical="top" wrapText="1"/>
      <protection/>
    </xf>
    <xf numFmtId="0" fontId="2" fillId="0" borderId="13" xfId="48" applyFont="1" applyFill="1" applyBorder="1" applyAlignment="1">
      <alignment horizontal="center" vertical="top" wrapText="1"/>
      <protection/>
    </xf>
    <xf numFmtId="1" fontId="2" fillId="0" borderId="20" xfId="48" applyNumberFormat="1" applyFont="1" applyBorder="1" applyAlignment="1">
      <alignment horizontal="center" vertical="center" wrapText="1"/>
      <protection/>
    </xf>
    <xf numFmtId="0" fontId="2" fillId="0" borderId="23" xfId="48" applyFont="1" applyFill="1" applyBorder="1" applyAlignment="1">
      <alignment horizontal="center" vertical="top" wrapText="1"/>
      <protection/>
    </xf>
    <xf numFmtId="0" fontId="2" fillId="0" borderId="21" xfId="48" applyFont="1" applyFill="1" applyBorder="1" applyAlignment="1">
      <alignment horizontal="center" vertical="top" wrapText="1"/>
      <protection/>
    </xf>
    <xf numFmtId="0" fontId="6" fillId="0" borderId="15" xfId="48" applyFont="1" applyFill="1" applyBorder="1" applyAlignment="1">
      <alignment vertical="top" wrapText="1"/>
      <protection/>
    </xf>
    <xf numFmtId="0" fontId="6" fillId="0" borderId="11" xfId="48" applyFont="1" applyFill="1" applyBorder="1" applyAlignment="1">
      <alignment vertical="top" wrapText="1"/>
      <protection/>
    </xf>
    <xf numFmtId="0" fontId="6" fillId="0" borderId="21" xfId="48" applyFont="1" applyFill="1" applyBorder="1" applyAlignment="1">
      <alignment vertical="top" wrapText="1"/>
      <protection/>
    </xf>
    <xf numFmtId="0" fontId="6" fillId="0" borderId="20" xfId="48" applyFont="1" applyFill="1" applyBorder="1" applyAlignment="1">
      <alignment vertical="top" wrapText="1"/>
      <protection/>
    </xf>
    <xf numFmtId="0" fontId="6" fillId="0" borderId="23" xfId="48" applyFont="1" applyFill="1" applyBorder="1" applyAlignment="1">
      <alignment vertical="top" wrapText="1"/>
      <protection/>
    </xf>
    <xf numFmtId="0" fontId="6" fillId="0" borderId="0" xfId="48" applyFont="1" applyFill="1" applyBorder="1" applyAlignment="1">
      <alignment vertical="top" wrapText="1"/>
      <protection/>
    </xf>
    <xf numFmtId="0" fontId="6" fillId="0" borderId="13" xfId="48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48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48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48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48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48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48" applyFont="1" applyBorder="1" applyAlignment="1">
      <alignment horizontal="center"/>
      <protection/>
    </xf>
    <xf numFmtId="0" fontId="15" fillId="0" borderId="11" xfId="48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2" fontId="6" fillId="24" borderId="13" xfId="48" applyNumberFormat="1" applyFont="1" applyFill="1" applyBorder="1" applyAlignment="1">
      <alignment horizontal="right" vertical="center"/>
      <protection/>
    </xf>
    <xf numFmtId="2" fontId="6" fillId="24" borderId="10" xfId="48" applyNumberFormat="1" applyFont="1" applyFill="1" applyBorder="1" applyAlignment="1">
      <alignment horizontal="right" vertical="center"/>
      <protection/>
    </xf>
    <xf numFmtId="2" fontId="6" fillId="24" borderId="17" xfId="48" applyNumberFormat="1" applyFont="1" applyFill="1" applyBorder="1" applyAlignment="1">
      <alignment horizontal="right" vertical="center"/>
      <protection/>
    </xf>
    <xf numFmtId="2" fontId="6" fillId="24" borderId="17" xfId="48" applyNumberFormat="1" applyFont="1" applyFill="1" applyBorder="1" applyAlignment="1">
      <alignment horizontal="right" vertical="center" wrapText="1"/>
      <protection/>
    </xf>
    <xf numFmtId="2" fontId="6" fillId="24" borderId="13" xfId="48" applyNumberFormat="1" applyFont="1" applyFill="1" applyBorder="1" applyAlignment="1">
      <alignment horizontal="right" vertical="center" wrapText="1"/>
      <protection/>
    </xf>
    <xf numFmtId="2" fontId="6" fillId="24" borderId="10" xfId="48" applyNumberFormat="1" applyFont="1" applyFill="1" applyBorder="1" applyAlignment="1">
      <alignment horizontal="right" vertical="center" wrapText="1"/>
      <protection/>
    </xf>
    <xf numFmtId="2" fontId="6" fillId="24" borderId="17" xfId="48" applyNumberFormat="1" applyFont="1" applyFill="1" applyBorder="1" applyAlignment="1">
      <alignment horizontal="right" vertical="center" wrapText="1"/>
      <protection/>
    </xf>
    <xf numFmtId="2" fontId="6" fillId="24" borderId="15" xfId="48" applyNumberFormat="1" applyFont="1" applyFill="1" applyBorder="1" applyAlignment="1">
      <alignment horizontal="right" vertical="center" wrapText="1"/>
      <protection/>
    </xf>
    <xf numFmtId="2" fontId="6" fillId="24" borderId="13" xfId="48" applyNumberFormat="1" applyFont="1" applyFill="1" applyBorder="1" applyAlignment="1">
      <alignment horizontal="right" vertical="center" wrapText="1"/>
      <protection/>
    </xf>
    <xf numFmtId="2" fontId="6" fillId="24" borderId="10" xfId="48" applyNumberFormat="1" applyFont="1" applyFill="1" applyBorder="1" applyAlignment="1">
      <alignment horizontal="right" vertical="center" wrapText="1"/>
      <protection/>
    </xf>
    <xf numFmtId="2" fontId="6" fillId="24" borderId="14" xfId="48" applyNumberFormat="1" applyFont="1" applyFill="1" applyBorder="1" applyAlignment="1">
      <alignment horizontal="right" vertical="center" wrapText="1"/>
      <protection/>
    </xf>
    <xf numFmtId="2" fontId="6" fillId="24" borderId="19" xfId="48" applyNumberFormat="1" applyFont="1" applyFill="1" applyBorder="1" applyAlignment="1">
      <alignment horizontal="right" vertical="center" wrapText="1"/>
      <protection/>
    </xf>
    <xf numFmtId="2" fontId="6" fillId="0" borderId="17" xfId="48" applyNumberFormat="1" applyFont="1" applyBorder="1" applyAlignment="1">
      <alignment horizontal="right" vertical="center" wrapText="1"/>
      <protection/>
    </xf>
    <xf numFmtId="2" fontId="6" fillId="0" borderId="17" xfId="48" applyNumberFormat="1" applyFont="1" applyBorder="1" applyAlignment="1" applyProtection="1">
      <alignment horizontal="right" vertical="center" wrapText="1"/>
      <protection/>
    </xf>
    <xf numFmtId="2" fontId="6" fillId="0" borderId="15" xfId="48" applyNumberFormat="1" applyFont="1" applyBorder="1" applyAlignment="1">
      <alignment horizontal="right" vertical="center" wrapText="1"/>
      <protection/>
    </xf>
    <xf numFmtId="2" fontId="6" fillId="0" borderId="15" xfId="48" applyNumberFormat="1" applyFont="1" applyBorder="1" applyAlignment="1" applyProtection="1">
      <alignment horizontal="right" vertical="center" wrapText="1"/>
      <protection/>
    </xf>
    <xf numFmtId="2" fontId="6" fillId="0" borderId="20" xfId="48" applyNumberFormat="1" applyFont="1" applyBorder="1" applyAlignment="1" applyProtection="1">
      <alignment horizontal="right" vertical="center" wrapText="1"/>
      <protection/>
    </xf>
    <xf numFmtId="2" fontId="6" fillId="24" borderId="12" xfId="48" applyNumberFormat="1" applyFont="1" applyFill="1" applyBorder="1" applyAlignment="1">
      <alignment horizontal="right" vertical="center" wrapText="1"/>
      <protection/>
    </xf>
    <xf numFmtId="2" fontId="6" fillId="24" borderId="24" xfId="48" applyNumberFormat="1" applyFont="1" applyFill="1" applyBorder="1" applyAlignment="1">
      <alignment horizontal="right" vertical="center" wrapText="1"/>
      <protection/>
    </xf>
    <xf numFmtId="2" fontId="6" fillId="24" borderId="22" xfId="48" applyNumberFormat="1" applyFont="1" applyFill="1" applyBorder="1" applyAlignment="1">
      <alignment horizontal="right" vertical="center" wrapText="1"/>
      <protection/>
    </xf>
    <xf numFmtId="2" fontId="6" fillId="0" borderId="19" xfId="48" applyNumberFormat="1" applyFont="1" applyBorder="1" applyAlignment="1">
      <alignment horizontal="right" vertical="center" wrapText="1"/>
      <protection/>
    </xf>
    <xf numFmtId="2" fontId="6" fillId="0" borderId="19" xfId="48" applyNumberFormat="1" applyFont="1" applyBorder="1" applyAlignment="1" applyProtection="1">
      <alignment horizontal="right" vertical="center" wrapText="1"/>
      <protection/>
    </xf>
    <xf numFmtId="2" fontId="6" fillId="0" borderId="10" xfId="48" applyNumberFormat="1" applyFont="1" applyBorder="1" applyAlignment="1" applyProtection="1">
      <alignment horizontal="right" vertical="center" wrapText="1"/>
      <protection/>
    </xf>
    <xf numFmtId="2" fontId="2" fillId="0" borderId="17" xfId="48" applyNumberFormat="1" applyFont="1" applyBorder="1" applyAlignment="1">
      <alignment horizontal="center" vertical="top" wrapText="1"/>
      <protection/>
    </xf>
    <xf numFmtId="2" fontId="2" fillId="0" borderId="13" xfId="48" applyNumberFormat="1" applyFont="1" applyBorder="1" applyAlignment="1">
      <alignment horizontal="center" vertical="top" wrapText="1"/>
      <protection/>
    </xf>
    <xf numFmtId="2" fontId="2" fillId="0" borderId="10" xfId="48" applyNumberFormat="1" applyFont="1" applyBorder="1" applyAlignment="1">
      <alignment horizontal="center" vertical="top" wrapText="1"/>
      <protection/>
    </xf>
    <xf numFmtId="2" fontId="6" fillId="0" borderId="22" xfId="48" applyNumberFormat="1" applyFont="1" applyBorder="1" applyAlignment="1" applyProtection="1">
      <alignment horizontal="right" vertical="center" wrapText="1"/>
      <protection/>
    </xf>
    <xf numFmtId="2" fontId="6" fillId="24" borderId="18" xfId="48" applyNumberFormat="1" applyFont="1" applyFill="1" applyBorder="1" applyAlignment="1">
      <alignment horizontal="right" vertical="center" wrapText="1"/>
      <protection/>
    </xf>
    <xf numFmtId="2" fontId="6" fillId="24" borderId="20" xfId="48" applyNumberFormat="1" applyFont="1" applyFill="1" applyBorder="1" applyAlignment="1">
      <alignment horizontal="right" vertical="center" wrapText="1"/>
      <protection/>
    </xf>
    <xf numFmtId="2" fontId="6" fillId="24" borderId="15" xfId="48" applyNumberFormat="1" applyFont="1" applyFill="1" applyBorder="1" applyAlignment="1">
      <alignment horizontal="right" vertical="center" wrapText="1"/>
      <protection/>
    </xf>
    <xf numFmtId="2" fontId="6" fillId="24" borderId="19" xfId="48" applyNumberFormat="1" applyFont="1" applyFill="1" applyBorder="1" applyAlignment="1">
      <alignment horizontal="right" vertical="center" wrapText="1"/>
      <protection/>
    </xf>
    <xf numFmtId="2" fontId="6" fillId="24" borderId="20" xfId="48" applyNumberFormat="1" applyFont="1" applyFill="1" applyBorder="1" applyAlignment="1">
      <alignment horizontal="right" vertical="center" wrapText="1"/>
      <protection/>
    </xf>
    <xf numFmtId="0" fontId="42" fillId="0" borderId="11" xfId="48" applyFont="1" applyBorder="1" applyAlignment="1">
      <alignment horizontal="center" vertical="top"/>
      <protection/>
    </xf>
    <xf numFmtId="0" fontId="42" fillId="0" borderId="11" xfId="48" applyFont="1" applyBorder="1" applyAlignment="1">
      <alignment horizontal="left" vertical="top"/>
      <protection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48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0" xfId="48" applyFont="1" applyBorder="1" applyAlignment="1">
      <alignment horizontal="center" vertical="top"/>
      <protection/>
    </xf>
    <xf numFmtId="0" fontId="2" fillId="0" borderId="23" xfId="48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2" fillId="0" borderId="13" xfId="48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13" xfId="48" applyFont="1" applyBorder="1" applyAlignment="1">
      <alignment horizontal="center" vertical="top" wrapText="1"/>
      <protection/>
    </xf>
    <xf numFmtId="0" fontId="2" fillId="0" borderId="0" xfId="48" applyFont="1" applyBorder="1" applyAlignment="1" applyProtection="1">
      <alignment horizontal="center" vertical="center" wrapText="1"/>
      <protection/>
    </xf>
    <xf numFmtId="49" fontId="5" fillId="0" borderId="13" xfId="48" applyNumberFormat="1" applyFont="1" applyBorder="1" applyAlignment="1" applyProtection="1">
      <alignment horizontal="center" vertical="center"/>
      <protection/>
    </xf>
    <xf numFmtId="49" fontId="5" fillId="0" borderId="21" xfId="48" applyNumberFormat="1" applyFont="1" applyBorder="1" applyAlignment="1" applyProtection="1">
      <alignment horizontal="center" vertical="center"/>
      <protection/>
    </xf>
    <xf numFmtId="49" fontId="5" fillId="0" borderId="17" xfId="48" applyNumberFormat="1" applyFont="1" applyBorder="1" applyAlignment="1" applyProtection="1">
      <alignment horizontal="center" vertical="center"/>
      <protection/>
    </xf>
    <xf numFmtId="0" fontId="2" fillId="0" borderId="13" xfId="48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172" fontId="21" fillId="0" borderId="22" xfId="48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48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48" applyFont="1" applyBorder="1" applyAlignment="1">
      <alignment/>
      <protection/>
    </xf>
    <xf numFmtId="0" fontId="0" fillId="0" borderId="11" xfId="0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49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48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48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49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48" applyFont="1" applyBorder="1" applyAlignment="1" applyProtection="1">
      <alignment horizontal="center" vertical="center" wrapText="1"/>
      <protection/>
    </xf>
    <xf numFmtId="0" fontId="6" fillId="0" borderId="0" xfId="48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48" applyFont="1" applyAlignment="1">
      <alignment horizontal="center"/>
      <protection/>
    </xf>
    <xf numFmtId="0" fontId="6" fillId="0" borderId="0" xfId="48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biudz uz 2001 atskaitomybe3" xfId="48"/>
    <cellStyle name="Normal_TRECFORMantras2001333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5" t="s">
        <v>176</v>
      </c>
      <c r="K1" s="306"/>
      <c r="L1" s="30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6"/>
      <c r="K2" s="306"/>
      <c r="L2" s="30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6"/>
      <c r="K3" s="306"/>
      <c r="L3" s="30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6"/>
      <c r="K4" s="306"/>
      <c r="L4" s="30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6"/>
      <c r="K5" s="306"/>
      <c r="L5" s="30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6"/>
      <c r="H6" s="317"/>
      <c r="I6" s="317"/>
      <c r="J6" s="317"/>
      <c r="K6" s="3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7" t="s">
        <v>173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0" t="s">
        <v>163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21" t="s">
        <v>164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21" t="s">
        <v>165</v>
      </c>
      <c r="H15" s="321"/>
      <c r="I15" s="321"/>
      <c r="J15" s="321"/>
      <c r="K15" s="3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4" t="s">
        <v>166</v>
      </c>
      <c r="H16" s="314"/>
      <c r="I16" s="314"/>
      <c r="J16" s="314"/>
      <c r="K16" s="3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8"/>
      <c r="H17" s="319"/>
      <c r="I17" s="319"/>
      <c r="J17" s="319"/>
      <c r="K17" s="31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2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3"/>
      <c r="D22" s="304"/>
      <c r="E22" s="304"/>
      <c r="F22" s="304"/>
      <c r="G22" s="304"/>
      <c r="H22" s="304"/>
      <c r="I22" s="30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5" t="s">
        <v>7</v>
      </c>
      <c r="H25" s="31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9" t="s">
        <v>2</v>
      </c>
      <c r="B27" s="310"/>
      <c r="C27" s="311"/>
      <c r="D27" s="311"/>
      <c r="E27" s="311"/>
      <c r="F27" s="311"/>
      <c r="G27" s="281" t="s">
        <v>3</v>
      </c>
      <c r="H27" s="283" t="s">
        <v>143</v>
      </c>
      <c r="I27" s="312" t="s">
        <v>147</v>
      </c>
      <c r="J27" s="313"/>
      <c r="K27" s="301" t="s">
        <v>144</v>
      </c>
      <c r="L27" s="29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9"/>
      <c r="B28" s="280"/>
      <c r="C28" s="280"/>
      <c r="D28" s="280"/>
      <c r="E28" s="280"/>
      <c r="F28" s="280"/>
      <c r="G28" s="282"/>
      <c r="H28" s="284"/>
      <c r="I28" s="182" t="s">
        <v>142</v>
      </c>
      <c r="J28" s="183" t="s">
        <v>141</v>
      </c>
      <c r="K28" s="302"/>
      <c r="L28" s="30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3" t="s">
        <v>139</v>
      </c>
      <c r="B29" s="294"/>
      <c r="C29" s="294"/>
      <c r="D29" s="294"/>
      <c r="E29" s="294"/>
      <c r="F29" s="29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1">
        <v>1</v>
      </c>
      <c r="B54" s="289"/>
      <c r="C54" s="289"/>
      <c r="D54" s="289"/>
      <c r="E54" s="289"/>
      <c r="F54" s="29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6">
        <v>1</v>
      </c>
      <c r="B90" s="297"/>
      <c r="C90" s="297"/>
      <c r="D90" s="297"/>
      <c r="E90" s="297"/>
      <c r="F90" s="29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8">
        <v>1</v>
      </c>
      <c r="B131" s="289"/>
      <c r="C131" s="289"/>
      <c r="D131" s="289"/>
      <c r="E131" s="289"/>
      <c r="F131" s="29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1">
        <v>1</v>
      </c>
      <c r="B171" s="289"/>
      <c r="C171" s="289"/>
      <c r="D171" s="289"/>
      <c r="E171" s="289"/>
      <c r="F171" s="29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8">
        <v>1</v>
      </c>
      <c r="B208" s="289"/>
      <c r="C208" s="289"/>
      <c r="D208" s="289"/>
      <c r="E208" s="289"/>
      <c r="F208" s="29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8">
        <v>1</v>
      </c>
      <c r="B247" s="289"/>
      <c r="C247" s="289"/>
      <c r="D247" s="289"/>
      <c r="E247" s="289"/>
      <c r="F247" s="29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8">
        <v>1</v>
      </c>
      <c r="B288" s="289"/>
      <c r="C288" s="289"/>
      <c r="D288" s="289"/>
      <c r="E288" s="289"/>
      <c r="F288" s="29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8">
        <v>1</v>
      </c>
      <c r="B330" s="289"/>
      <c r="C330" s="289"/>
      <c r="D330" s="289"/>
      <c r="E330" s="289"/>
      <c r="F330" s="29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5" t="s">
        <v>133</v>
      </c>
      <c r="L348" s="28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6" t="s">
        <v>175</v>
      </c>
      <c r="E351" s="287"/>
      <c r="F351" s="287"/>
      <c r="G351" s="287"/>
      <c r="H351" s="241"/>
      <c r="I351" s="186" t="s">
        <v>132</v>
      </c>
      <c r="J351" s="5"/>
      <c r="K351" s="285" t="s">
        <v>133</v>
      </c>
      <c r="L351" s="28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B13:L13"/>
    <mergeCell ref="G15:K15"/>
    <mergeCell ref="G8:K8"/>
    <mergeCell ref="A9:L9"/>
    <mergeCell ref="G10:K10"/>
    <mergeCell ref="G11:K11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5" t="s">
        <v>176</v>
      </c>
      <c r="K1" s="306"/>
      <c r="L1" s="30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6"/>
      <c r="K2" s="306"/>
      <c r="L2" s="30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6"/>
      <c r="K3" s="306"/>
      <c r="L3" s="30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6"/>
      <c r="K4" s="306"/>
      <c r="L4" s="30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6"/>
      <c r="K5" s="306"/>
      <c r="L5" s="30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16"/>
      <c r="H6" s="317"/>
      <c r="I6" s="317"/>
      <c r="J6" s="317"/>
      <c r="K6" s="3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7" t="s">
        <v>173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0" t="s">
        <v>163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21" t="s">
        <v>164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21" t="s">
        <v>165</v>
      </c>
      <c r="H15" s="321"/>
      <c r="I15" s="321"/>
      <c r="J15" s="321"/>
      <c r="K15" s="3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4" t="s">
        <v>166</v>
      </c>
      <c r="H16" s="314"/>
      <c r="I16" s="314"/>
      <c r="J16" s="314"/>
      <c r="K16" s="3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18"/>
      <c r="H17" s="319"/>
      <c r="I17" s="319"/>
      <c r="J17" s="319"/>
      <c r="K17" s="319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2"/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24"/>
      <c r="D19" s="325"/>
      <c r="E19" s="325"/>
      <c r="F19" s="325"/>
      <c r="G19" s="325"/>
      <c r="H19" s="325"/>
      <c r="I19" s="325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03" t="s">
        <v>179</v>
      </c>
      <c r="D20" s="304"/>
      <c r="E20" s="304"/>
      <c r="F20" s="304"/>
      <c r="G20" s="304"/>
      <c r="H20" s="304"/>
      <c r="I20" s="304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03" t="s">
        <v>180</v>
      </c>
      <c r="D21" s="304"/>
      <c r="E21" s="304"/>
      <c r="F21" s="304"/>
      <c r="G21" s="304"/>
      <c r="H21" s="304"/>
      <c r="I21" s="304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03" t="s">
        <v>178</v>
      </c>
      <c r="D22" s="304"/>
      <c r="E22" s="304"/>
      <c r="F22" s="304"/>
      <c r="G22" s="304"/>
      <c r="H22" s="304"/>
      <c r="I22" s="304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5" t="s">
        <v>7</v>
      </c>
      <c r="H25" s="315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9" t="s">
        <v>2</v>
      </c>
      <c r="B27" s="310"/>
      <c r="C27" s="311"/>
      <c r="D27" s="311"/>
      <c r="E27" s="311"/>
      <c r="F27" s="311"/>
      <c r="G27" s="281" t="s">
        <v>3</v>
      </c>
      <c r="H27" s="283" t="s">
        <v>143</v>
      </c>
      <c r="I27" s="312" t="s">
        <v>147</v>
      </c>
      <c r="J27" s="313"/>
      <c r="K27" s="301" t="s">
        <v>144</v>
      </c>
      <c r="L27" s="29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9"/>
      <c r="B28" s="280"/>
      <c r="C28" s="280"/>
      <c r="D28" s="280"/>
      <c r="E28" s="280"/>
      <c r="F28" s="280"/>
      <c r="G28" s="282"/>
      <c r="H28" s="284"/>
      <c r="I28" s="182" t="s">
        <v>142</v>
      </c>
      <c r="J28" s="183" t="s">
        <v>141</v>
      </c>
      <c r="K28" s="302"/>
      <c r="L28" s="30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3" t="s">
        <v>139</v>
      </c>
      <c r="B29" s="294"/>
      <c r="C29" s="294"/>
      <c r="D29" s="294"/>
      <c r="E29" s="294"/>
      <c r="F29" s="29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1">
        <v>1</v>
      </c>
      <c r="B54" s="289"/>
      <c r="C54" s="289"/>
      <c r="D54" s="289"/>
      <c r="E54" s="289"/>
      <c r="F54" s="290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6">
        <v>1</v>
      </c>
      <c r="B90" s="297"/>
      <c r="C90" s="297"/>
      <c r="D90" s="297"/>
      <c r="E90" s="297"/>
      <c r="F90" s="29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8">
        <v>1</v>
      </c>
      <c r="B131" s="289"/>
      <c r="C131" s="289"/>
      <c r="D131" s="289"/>
      <c r="E131" s="289"/>
      <c r="F131" s="29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1">
        <v>1</v>
      </c>
      <c r="B171" s="289"/>
      <c r="C171" s="289"/>
      <c r="D171" s="289"/>
      <c r="E171" s="289"/>
      <c r="F171" s="29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8">
        <v>1</v>
      </c>
      <c r="B208" s="289"/>
      <c r="C208" s="289"/>
      <c r="D208" s="289"/>
      <c r="E208" s="289"/>
      <c r="F208" s="29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8">
        <v>1</v>
      </c>
      <c r="B247" s="289"/>
      <c r="C247" s="289"/>
      <c r="D247" s="289"/>
      <c r="E247" s="289"/>
      <c r="F247" s="29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8">
        <v>1</v>
      </c>
      <c r="B288" s="289"/>
      <c r="C288" s="289"/>
      <c r="D288" s="289"/>
      <c r="E288" s="289"/>
      <c r="F288" s="29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8">
        <v>1</v>
      </c>
      <c r="B330" s="289"/>
      <c r="C330" s="289"/>
      <c r="D330" s="289"/>
      <c r="E330" s="289"/>
      <c r="F330" s="29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5" t="s">
        <v>133</v>
      </c>
      <c r="L348" s="28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6" t="s">
        <v>175</v>
      </c>
      <c r="E351" s="287"/>
      <c r="F351" s="287"/>
      <c r="G351" s="287"/>
      <c r="H351" s="241"/>
      <c r="I351" s="186" t="s">
        <v>132</v>
      </c>
      <c r="J351" s="5"/>
      <c r="K351" s="285" t="s">
        <v>133</v>
      </c>
      <c r="L351" s="28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5:K15"/>
    <mergeCell ref="G16:K16"/>
    <mergeCell ref="G17:K17"/>
    <mergeCell ref="A18:L18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6">
      <selection activeCell="R15" sqref="R15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10.42187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305" t="s">
        <v>181</v>
      </c>
      <c r="K1" s="306"/>
      <c r="L1" s="306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306"/>
      <c r="K2" s="306"/>
      <c r="L2" s="306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306"/>
      <c r="K3" s="306"/>
      <c r="L3" s="306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306"/>
      <c r="K4" s="306"/>
      <c r="L4" s="306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306"/>
      <c r="K5" s="306"/>
      <c r="L5" s="306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7.25" customHeight="1">
      <c r="A6" s="3"/>
      <c r="B6" s="3"/>
      <c r="C6" s="3"/>
      <c r="D6" s="3"/>
      <c r="E6" s="3"/>
      <c r="F6" s="14"/>
      <c r="G6" s="316" t="s">
        <v>182</v>
      </c>
      <c r="H6" s="317"/>
      <c r="I6" s="317"/>
      <c r="J6" s="317"/>
      <c r="K6" s="317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307" t="s">
        <v>173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322" t="s">
        <v>161</v>
      </c>
      <c r="H8" s="322"/>
      <c r="I8" s="322"/>
      <c r="J8" s="322"/>
      <c r="K8" s="322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320" t="s">
        <v>185</v>
      </c>
      <c r="B9" s="320"/>
      <c r="C9" s="320"/>
      <c r="D9" s="320"/>
      <c r="E9" s="320"/>
      <c r="F9" s="320"/>
      <c r="G9" s="320"/>
      <c r="H9" s="320"/>
      <c r="I9" s="320"/>
      <c r="J9" s="320"/>
      <c r="K9" s="320"/>
      <c r="L9" s="320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321" t="s">
        <v>188</v>
      </c>
      <c r="H10" s="321"/>
      <c r="I10" s="321"/>
      <c r="J10" s="321"/>
      <c r="K10" s="321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323" t="s">
        <v>162</v>
      </c>
      <c r="H11" s="323"/>
      <c r="I11" s="323"/>
      <c r="J11" s="323"/>
      <c r="K11" s="32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320" t="s">
        <v>5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321" t="s">
        <v>190</v>
      </c>
      <c r="H15" s="321"/>
      <c r="I15" s="321"/>
      <c r="J15" s="321"/>
      <c r="K15" s="32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14" t="s">
        <v>166</v>
      </c>
      <c r="H16" s="314"/>
      <c r="I16" s="314"/>
      <c r="J16" s="314"/>
      <c r="K16" s="31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327" t="s">
        <v>189</v>
      </c>
      <c r="F17" s="327"/>
      <c r="G17" s="327"/>
      <c r="H17" s="327"/>
      <c r="I17" s="327"/>
      <c r="J17" s="327"/>
      <c r="K17" s="327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92" t="s">
        <v>177</v>
      </c>
      <c r="B18" s="292"/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324"/>
      <c r="D22" s="326"/>
      <c r="E22" s="326"/>
      <c r="F22" s="326"/>
      <c r="G22" s="326"/>
      <c r="H22" s="326"/>
      <c r="I22" s="326"/>
      <c r="J22" s="4"/>
      <c r="K22" s="177" t="s">
        <v>1</v>
      </c>
      <c r="L22" s="16">
        <v>190135970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4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15" t="s">
        <v>7</v>
      </c>
      <c r="H25" s="315"/>
      <c r="I25" s="233">
        <v>9</v>
      </c>
      <c r="J25" s="235">
        <v>2</v>
      </c>
      <c r="K25" s="15">
        <v>1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309" t="s">
        <v>2</v>
      </c>
      <c r="B27" s="310"/>
      <c r="C27" s="311"/>
      <c r="D27" s="311"/>
      <c r="E27" s="311"/>
      <c r="F27" s="311"/>
      <c r="G27" s="281" t="s">
        <v>3</v>
      </c>
      <c r="H27" s="283" t="s">
        <v>143</v>
      </c>
      <c r="I27" s="312" t="s">
        <v>147</v>
      </c>
      <c r="J27" s="313"/>
      <c r="K27" s="301" t="s">
        <v>144</v>
      </c>
      <c r="L27" s="299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79"/>
      <c r="B28" s="280"/>
      <c r="C28" s="280"/>
      <c r="D28" s="280"/>
      <c r="E28" s="280"/>
      <c r="F28" s="280"/>
      <c r="G28" s="282"/>
      <c r="H28" s="284"/>
      <c r="I28" s="182" t="s">
        <v>142</v>
      </c>
      <c r="J28" s="183" t="s">
        <v>141</v>
      </c>
      <c r="K28" s="302"/>
      <c r="L28" s="300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93" t="s">
        <v>139</v>
      </c>
      <c r="B29" s="294"/>
      <c r="C29" s="294"/>
      <c r="D29" s="294"/>
      <c r="E29" s="294"/>
      <c r="F29" s="295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248">
        <f>SUM(I31+I41+I64+I85+I93+I109+I132+I148+I157)</f>
        <v>14300</v>
      </c>
      <c r="J30" s="248">
        <f>SUM(J31+J41+J64+J85+J93+J109+J132+J148+J157)</f>
        <v>5900</v>
      </c>
      <c r="K30" s="250">
        <f>SUM(K31+K41+K64+K85+K93+K109+K132+K148+K157)</f>
        <v>2499.25</v>
      </c>
      <c r="L30" s="248">
        <f>SUM(L31+L41+L64+L85+L93+L109+L132+L148+L157)</f>
        <v>2499.25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248">
        <f>SUM(I32+I37)</f>
        <v>0</v>
      </c>
      <c r="J31" s="248">
        <f>SUM(J32+J37)</f>
        <v>0</v>
      </c>
      <c r="K31" s="272">
        <f>SUM(K32+K37)</f>
        <v>0</v>
      </c>
      <c r="L31" s="27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251">
        <f>SUM(I33)</f>
        <v>0</v>
      </c>
      <c r="J32" s="251">
        <f aca="true" t="shared" si="0" ref="J32:L33">SUM(J33)</f>
        <v>0</v>
      </c>
      <c r="K32" s="254">
        <f t="shared" si="0"/>
        <v>0</v>
      </c>
      <c r="L32" s="251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251">
        <f>SUM(I34)</f>
        <v>0</v>
      </c>
      <c r="J33" s="251">
        <f t="shared" si="0"/>
        <v>0</v>
      </c>
      <c r="K33" s="254">
        <f t="shared" si="0"/>
        <v>0</v>
      </c>
      <c r="L33" s="251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254"/>
      <c r="J34" s="251"/>
      <c r="K34" s="254"/>
      <c r="L34" s="251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260"/>
      <c r="J35" s="267"/>
      <c r="K35" s="267"/>
      <c r="L35" s="267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267"/>
      <c r="J36" s="267"/>
      <c r="K36" s="267"/>
      <c r="L36" s="267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254">
        <f>I38</f>
        <v>0</v>
      </c>
      <c r="J37" s="251">
        <f aca="true" t="shared" si="1" ref="J37:L38">J38</f>
        <v>0</v>
      </c>
      <c r="K37" s="254">
        <f t="shared" si="1"/>
        <v>0</v>
      </c>
      <c r="L37" s="251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254">
        <f>I39</f>
        <v>0</v>
      </c>
      <c r="J38" s="251">
        <f t="shared" si="1"/>
        <v>0</v>
      </c>
      <c r="K38" s="251">
        <f t="shared" si="1"/>
        <v>0</v>
      </c>
      <c r="L38" s="251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251"/>
      <c r="J39" s="251"/>
      <c r="K39" s="251"/>
      <c r="L39" s="251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258"/>
      <c r="J40" s="267"/>
      <c r="K40" s="267"/>
      <c r="L40" s="267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274">
        <f aca="true" t="shared" si="2" ref="I41:L43">I42</f>
        <v>14300</v>
      </c>
      <c r="J41" s="275">
        <f t="shared" si="2"/>
        <v>5900</v>
      </c>
      <c r="K41" s="274">
        <f t="shared" si="2"/>
        <v>2499.25</v>
      </c>
      <c r="L41" s="274">
        <f t="shared" si="2"/>
        <v>2499.25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251">
        <f t="shared" si="2"/>
        <v>14300</v>
      </c>
      <c r="J42" s="254">
        <f t="shared" si="2"/>
        <v>5900</v>
      </c>
      <c r="K42" s="251">
        <f t="shared" si="2"/>
        <v>2499.25</v>
      </c>
      <c r="L42" s="254">
        <f t="shared" si="2"/>
        <v>2499.25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251">
        <f t="shared" si="2"/>
        <v>14300</v>
      </c>
      <c r="J43" s="254">
        <f t="shared" si="2"/>
        <v>5900</v>
      </c>
      <c r="K43" s="276">
        <f t="shared" si="2"/>
        <v>2499.25</v>
      </c>
      <c r="L43" s="276">
        <f t="shared" si="2"/>
        <v>2499.25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264">
        <f>I47+I52+I58+I62</f>
        <v>14300</v>
      </c>
      <c r="J44" s="264">
        <f>J47+J52+J58+J62</f>
        <v>5900</v>
      </c>
      <c r="K44" s="264">
        <f>K47+K52+K58+K62</f>
        <v>2499.25</v>
      </c>
      <c r="L44" s="264">
        <f>L47+L52+L58+L62</f>
        <v>2499.25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900</v>
      </c>
      <c r="J47" s="116">
        <v>300</v>
      </c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267"/>
      <c r="J50" s="267"/>
      <c r="K50" s="267">
        <v>0</v>
      </c>
      <c r="L50" s="267">
        <v>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267"/>
      <c r="J51" s="267"/>
      <c r="K51" s="267"/>
      <c r="L51" s="267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267">
        <v>11200</v>
      </c>
      <c r="J52" s="267">
        <v>4000</v>
      </c>
      <c r="K52" s="267">
        <v>1330.25</v>
      </c>
      <c r="L52" s="267">
        <v>1330.25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258"/>
      <c r="J53" s="267"/>
      <c r="K53" s="267"/>
      <c r="L53" s="267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91">
        <v>1</v>
      </c>
      <c r="B54" s="289"/>
      <c r="C54" s="289"/>
      <c r="D54" s="289"/>
      <c r="E54" s="289"/>
      <c r="F54" s="290"/>
      <c r="G54" s="208">
        <v>2</v>
      </c>
      <c r="H54" s="209">
        <v>3</v>
      </c>
      <c r="I54" s="268">
        <v>4</v>
      </c>
      <c r="J54" s="269">
        <v>5</v>
      </c>
      <c r="K54" s="270">
        <v>6</v>
      </c>
      <c r="L54" s="268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271"/>
      <c r="J55" s="267"/>
      <c r="K55" s="267"/>
      <c r="L55" s="267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258"/>
      <c r="J56" s="267"/>
      <c r="K56" s="267"/>
      <c r="L56" s="267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258"/>
      <c r="J57" s="267"/>
      <c r="K57" s="267"/>
      <c r="L57" s="267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258">
        <v>1200</v>
      </c>
      <c r="J58" s="267">
        <v>600</v>
      </c>
      <c r="K58" s="267">
        <v>200</v>
      </c>
      <c r="L58" s="267">
        <v>200</v>
      </c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258"/>
      <c r="J59" s="267"/>
      <c r="K59" s="267"/>
      <c r="L59" s="267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258"/>
      <c r="J60" s="267"/>
      <c r="K60" s="267"/>
      <c r="L60" s="267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258"/>
      <c r="J61" s="267"/>
      <c r="K61" s="267"/>
      <c r="L61" s="267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258">
        <v>1000</v>
      </c>
      <c r="J62" s="267">
        <v>1000</v>
      </c>
      <c r="K62" s="267">
        <v>969</v>
      </c>
      <c r="L62" s="267">
        <v>969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258"/>
      <c r="J63" s="267"/>
      <c r="K63" s="267"/>
      <c r="L63" s="267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96">
        <v>1</v>
      </c>
      <c r="B90" s="297"/>
      <c r="C90" s="297"/>
      <c r="D90" s="297"/>
      <c r="E90" s="297"/>
      <c r="F90" s="298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88">
        <v>1</v>
      </c>
      <c r="B131" s="289"/>
      <c r="C131" s="289"/>
      <c r="D131" s="289"/>
      <c r="E131" s="289"/>
      <c r="F131" s="290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254">
        <f>SUM(I133+I138+I143)</f>
        <v>0</v>
      </c>
      <c r="J132" s="253">
        <f>SUM(J133+J138+J143)</f>
        <v>0</v>
      </c>
      <c r="K132" s="254">
        <f>SUM(K133+K138+K143)</f>
        <v>0</v>
      </c>
      <c r="L132" s="251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254">
        <f>I144</f>
        <v>0</v>
      </c>
      <c r="J143" s="253">
        <f aca="true" t="shared" si="15" ref="J143:L144">J144</f>
        <v>0</v>
      </c>
      <c r="K143" s="254">
        <f t="shared" si="15"/>
        <v>0</v>
      </c>
      <c r="L143" s="251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262">
        <f>I145</f>
        <v>0</v>
      </c>
      <c r="J144" s="263">
        <f t="shared" si="15"/>
        <v>0</v>
      </c>
      <c r="K144" s="262">
        <f t="shared" si="15"/>
        <v>0</v>
      </c>
      <c r="L144" s="264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254"/>
      <c r="J145" s="253">
        <f>SUM(J146:J147)</f>
        <v>0</v>
      </c>
      <c r="K145" s="254">
        <f>SUM(K146:K147)</f>
        <v>0</v>
      </c>
      <c r="L145" s="251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265"/>
      <c r="J146" s="266"/>
      <c r="K146" s="266"/>
      <c r="L146" s="266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91">
        <v>1</v>
      </c>
      <c r="B171" s="289"/>
      <c r="C171" s="289"/>
      <c r="D171" s="289"/>
      <c r="E171" s="289"/>
      <c r="F171" s="290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248">
        <f>SUM(I175+I226+I286)</f>
        <v>0</v>
      </c>
      <c r="J174" s="249">
        <f>SUM(J175+J226+J286)</f>
        <v>0</v>
      </c>
      <c r="K174" s="250">
        <f>SUM(K175+K226+K286)</f>
        <v>0</v>
      </c>
      <c r="L174" s="248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251">
        <f>SUM(I176+I197+I205+I216+I220)</f>
        <v>0</v>
      </c>
      <c r="J175" s="252">
        <f>SUM(J176+J197+J205+J216+J220)</f>
        <v>0</v>
      </c>
      <c r="K175" s="252">
        <f>SUM(K176+K197+K205+K216+K220)</f>
        <v>0</v>
      </c>
      <c r="L175" s="252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252">
        <f>SUM(I177+I180+I185+I189+I194)</f>
        <v>0</v>
      </c>
      <c r="J176" s="253">
        <f>SUM(J177+J180+J185+J189+J194)</f>
        <v>0</v>
      </c>
      <c r="K176" s="254">
        <f>SUM(K177+K180+K185+K189+K194)</f>
        <v>0</v>
      </c>
      <c r="L176" s="251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251">
        <f aca="true" t="shared" si="18" ref="I177:L178">I178</f>
        <v>0</v>
      </c>
      <c r="J177" s="255">
        <f t="shared" si="18"/>
        <v>0</v>
      </c>
      <c r="K177" s="256">
        <f t="shared" si="18"/>
        <v>0</v>
      </c>
      <c r="L177" s="252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252">
        <f t="shared" si="18"/>
        <v>0</v>
      </c>
      <c r="J178" s="251">
        <f t="shared" si="18"/>
        <v>0</v>
      </c>
      <c r="K178" s="251">
        <f t="shared" si="18"/>
        <v>0</v>
      </c>
      <c r="L178" s="251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257"/>
      <c r="J179" s="258"/>
      <c r="K179" s="258"/>
      <c r="L179" s="258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252">
        <f>I181</f>
        <v>0</v>
      </c>
      <c r="J180" s="255">
        <f>J181</f>
        <v>0</v>
      </c>
      <c r="K180" s="256">
        <f>K181</f>
        <v>0</v>
      </c>
      <c r="L180" s="252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251">
        <f>SUM(I182:I184)</f>
        <v>0</v>
      </c>
      <c r="J181" s="253">
        <f>SUM(J182:J184)</f>
        <v>0</v>
      </c>
      <c r="K181" s="254">
        <f>SUM(K182:K184)</f>
        <v>0</v>
      </c>
      <c r="L181" s="251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259"/>
      <c r="J182" s="260"/>
      <c r="K182" s="260"/>
      <c r="L182" s="261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257"/>
      <c r="J183" s="258"/>
      <c r="K183" s="258"/>
      <c r="L183" s="258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259"/>
      <c r="J184" s="260"/>
      <c r="K184" s="260"/>
      <c r="L184" s="261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251">
        <f>I186</f>
        <v>0</v>
      </c>
      <c r="J185" s="253">
        <f>J186</f>
        <v>0</v>
      </c>
      <c r="K185" s="254">
        <f>K186</f>
        <v>0</v>
      </c>
      <c r="L185" s="251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251">
        <f>SUM(I187:I188)</f>
        <v>0</v>
      </c>
      <c r="J186" s="253">
        <f>SUM(J187:J188)</f>
        <v>0</v>
      </c>
      <c r="K186" s="254">
        <f>SUM(K187:K188)</f>
        <v>0</v>
      </c>
      <c r="L186" s="251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88">
        <v>1</v>
      </c>
      <c r="B208" s="289"/>
      <c r="C208" s="289"/>
      <c r="D208" s="289"/>
      <c r="E208" s="289"/>
      <c r="F208" s="290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88">
        <v>1</v>
      </c>
      <c r="B247" s="289"/>
      <c r="C247" s="289"/>
      <c r="D247" s="289"/>
      <c r="E247" s="289"/>
      <c r="F247" s="290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88">
        <v>1</v>
      </c>
      <c r="B288" s="289"/>
      <c r="C288" s="289"/>
      <c r="D288" s="289"/>
      <c r="E288" s="289"/>
      <c r="F288" s="290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88">
        <v>1</v>
      </c>
      <c r="B330" s="289"/>
      <c r="C330" s="289"/>
      <c r="D330" s="289"/>
      <c r="E330" s="289"/>
      <c r="F330" s="290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247">
        <f>SUM(I30+I174)</f>
        <v>14300</v>
      </c>
      <c r="J344" s="245">
        <f>SUM(J30+J174)</f>
        <v>5900</v>
      </c>
      <c r="K344" s="245">
        <f>SUM(K30+K174)</f>
        <v>2499.25</v>
      </c>
      <c r="L344" s="246">
        <f>SUM(L30+L174)</f>
        <v>2499.25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186</v>
      </c>
      <c r="H347" s="27"/>
      <c r="I347" s="3"/>
      <c r="J347" s="3"/>
      <c r="K347" s="184" t="s">
        <v>183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5" t="s">
        <v>133</v>
      </c>
      <c r="L348" s="285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2.75" customHeight="1">
      <c r="B350" s="3"/>
      <c r="C350" s="3"/>
      <c r="D350" s="82"/>
      <c r="E350" s="82"/>
      <c r="F350" s="242"/>
      <c r="G350" s="22" t="s">
        <v>184</v>
      </c>
      <c r="H350" s="3"/>
      <c r="I350" s="161"/>
      <c r="J350" s="3"/>
      <c r="K350" s="278" t="s">
        <v>187</v>
      </c>
      <c r="L350" s="277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86" t="s">
        <v>175</v>
      </c>
      <c r="E351" s="287"/>
      <c r="F351" s="287"/>
      <c r="G351" s="287"/>
      <c r="H351" s="241"/>
      <c r="I351" s="186" t="s">
        <v>132</v>
      </c>
      <c r="J351" s="5"/>
      <c r="K351" s="285" t="s">
        <v>133</v>
      </c>
      <c r="L351" s="285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D351:G351"/>
    <mergeCell ref="K351:L351"/>
    <mergeCell ref="E17:K17"/>
    <mergeCell ref="A171:F171"/>
    <mergeCell ref="A208:F208"/>
    <mergeCell ref="A247:F247"/>
    <mergeCell ref="A288:F288"/>
    <mergeCell ref="A330:F330"/>
    <mergeCell ref="K348:L348"/>
    <mergeCell ref="K27:K28"/>
    <mergeCell ref="A29:F29"/>
    <mergeCell ref="A54:F54"/>
    <mergeCell ref="A90:F90"/>
    <mergeCell ref="A131:F131"/>
    <mergeCell ref="G15:K15"/>
    <mergeCell ref="G16:K16"/>
    <mergeCell ref="A18:L18"/>
    <mergeCell ref="L27:L28"/>
    <mergeCell ref="C22:I22"/>
    <mergeCell ref="G25:H25"/>
    <mergeCell ref="A27:F28"/>
    <mergeCell ref="G27:G28"/>
    <mergeCell ref="H27:H28"/>
    <mergeCell ref="I27:J27"/>
    <mergeCell ref="A9:L9"/>
    <mergeCell ref="G10:K10"/>
    <mergeCell ref="G11:K11"/>
    <mergeCell ref="B13:L13"/>
    <mergeCell ref="J1:L5"/>
    <mergeCell ref="G6:K6"/>
    <mergeCell ref="A7:L7"/>
    <mergeCell ref="G8:K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Buhaltere</cp:lastModifiedBy>
  <cp:lastPrinted>2014-01-06T08:14:12Z</cp:lastPrinted>
  <dcterms:created xsi:type="dcterms:W3CDTF">2004-04-07T10:43:01Z</dcterms:created>
  <dcterms:modified xsi:type="dcterms:W3CDTF">2014-04-07T08:53:39Z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